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11F00A22-ABCA-4938-9950-9112939CF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2" l="1"/>
  <c r="B59" i="2"/>
  <c r="C4" i="2"/>
  <c r="B4" i="2"/>
  <c r="C2" i="2" l="1"/>
  <c r="B54" i="2" l="1"/>
  <c r="B41" i="2" l="1"/>
  <c r="B16" i="2" l="1"/>
  <c r="B33" i="2" s="1"/>
  <c r="B61" i="2" s="1"/>
  <c r="B65" i="2" s="1"/>
  <c r="C54" i="2" l="1"/>
  <c r="C48" i="2"/>
  <c r="C41" i="2"/>
  <c r="C36" i="2"/>
  <c r="C45" i="2" s="1"/>
  <c r="C16" i="2"/>
  <c r="C59" i="2" l="1"/>
  <c r="C33" i="2"/>
  <c r="C61" i="2" s="1"/>
  <c r="C65" i="2" s="1"/>
  <c r="B48" i="2" l="1"/>
  <c r="B36" i="2"/>
  <c r="B45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<sst xmlns="http://schemas.openxmlformats.org/spreadsheetml/2006/main" count="58" uniqueCount="50">
  <si>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</si>
  <si>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</si>
  <si>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</si>
  <si>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</si>
  <si>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</si>
  <si>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</si>
  <si>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</si>
  <si>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</si>
  <si>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</si>
  <si>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</si>
  <si>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</si>
  <si>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</si>
  <si>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</si>
  <si>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</si>
  <si>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</si>
  <si>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</si>
  <si>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</si>
  <si>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</si>
  <si>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</si>
  <si>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</si>
  <si>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</si>
  <si>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</si>
  <si>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</si>
  <si>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</si>
  <si>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</si>
  <si>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</si>
  <si>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</si>
  <si>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</si>
  <si>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</si>
  <si>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</si>
  <si>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</si>
  <si>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</si>
  <si>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</si>
  <si>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</si>
  <si>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</si>
  <si>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</si>
  <si>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</si>
  <si>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</si>
  <si>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</si>
  <si>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</si>
  <si>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</si>
  <si>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</si>
  <si>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</si>
  <si>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</si>
  <si>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</si>
  <si>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</si>
  <si>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</si>
  <si>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</si>
  <si>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</si>
  <si>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las Juventudes de León Guanajuato
Estado de Flujos de Efectivo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</si>
</sst>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horizontal="center" vertical="top" wrapText="1"/>
      <protection locked="0"/>
    </xf>
    <xf numFmtId="43" fontId="3" fillId="0" borderId="0" xfId="8" applyNumberFormat="1" applyFont="1" applyProtection="1">
      <protection locked="0"/>
    </xf>
    <xf numFmtId="43" fontId="3" fillId="0" borderId="0" xfId="16" applyFont="1" applyProtection="1">
      <protection locked="0"/>
    </xf>
    <xf numFmtId="43" fontId="2" fillId="0" borderId="0" xfId="8" applyNumberFormat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1280160</xdr:colOff>
      <xdr:row>71</xdr:row>
      <xdr:rowOff>38100</xdr:rowOff>
    </xdr:from>
    <xdr:to>
      <xdr:col>2</xdr:col>
      <xdr:colOff>342900</xdr:colOff>
      <xdr:row>83</xdr:row>
      <xdr:rowOff>36821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3CD209-B13D-4C2C-B159-7C80411EE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1056894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G71"/>
  <sheetViews>
    <sheetView tabSelected="1" zoomScaleNormal="100" workbookViewId="0">
      <selection activeCell="F14" sqref="F14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4" width="12" style="1"/>
    <col min="5" max="5" width="13.85546875" style="1" bestFit="1" customWidth="1"/>
    <col min="6" max="6" width="16.85546875" style="1" customWidth="1"/>
    <col min="7" max="7" width="13" style="1" bestFit="1" customWidth="1"/>
    <col min="8" max="16384" width="12" style="1"/>
  </cols>
  <sheetData>
    <row r="1" spans="1:7" ht="45" customHeight="1" x14ac:dyDescent="0.2">
      <c r="A1" s="19" t="s">
        <v>49</v>
      </c>
      <c r="B1" s="20"/>
      <c r="C1" s="21"/>
    </row>
    <row r="2" spans="1:7" ht="15" customHeight="1" x14ac:dyDescent="0.2">
      <c r="A2" s="3" t="s">
        <v>0</v>
      </c>
      <c r="B2" s="2">
        <v>2025</v>
      </c>
      <c r="C2" s="2">
        <f>B2-1</f>
        <v>2024</v>
      </c>
    </row>
    <row r="3" spans="1:7" ht="11.25" customHeight="1" x14ac:dyDescent="0.2">
      <c r="A3" s="4" t="s">
        <v>1</v>
      </c>
      <c r="B3" s="5"/>
      <c r="C3" s="5"/>
    </row>
    <row r="4" spans="1:7" ht="11.25" customHeight="1" x14ac:dyDescent="0.2">
      <c r="A4" s="6" t="s">
        <v>2</v>
      </c>
      <c r="B4" s="13">
        <f>+SUM(B5:B14)</f>
        <v>58667570.329999998</v>
      </c>
      <c r="C4" s="13">
        <f>+SUM(C5:C14)</f>
        <v>60817032.210000001</v>
      </c>
      <c r="G4" s="16"/>
    </row>
    <row r="5" spans="1:7" ht="11.25" customHeight="1" x14ac:dyDescent="0.2">
      <c r="A5" s="7" t="s">
        <v>3</v>
      </c>
      <c r="B5" s="14">
        <v>0</v>
      </c>
      <c r="C5" s="14">
        <v>0</v>
      </c>
      <c r="G5" s="16"/>
    </row>
    <row r="6" spans="1:7" ht="11.25" customHeight="1" x14ac:dyDescent="0.2">
      <c r="A6" s="7" t="s">
        <v>4</v>
      </c>
      <c r="B6" s="14">
        <v>0</v>
      </c>
      <c r="C6" s="14">
        <v>0</v>
      </c>
      <c r="G6" s="16"/>
    </row>
    <row r="7" spans="1:7" ht="11.25" customHeight="1" x14ac:dyDescent="0.2">
      <c r="A7" s="7" t="s">
        <v>5</v>
      </c>
      <c r="B7" s="14">
        <v>0</v>
      </c>
      <c r="C7" s="14">
        <v>0</v>
      </c>
      <c r="G7" s="16"/>
    </row>
    <row r="8" spans="1:7" ht="11.25" customHeight="1" x14ac:dyDescent="0.2">
      <c r="A8" s="7" t="s">
        <v>6</v>
      </c>
      <c r="B8" s="14">
        <v>0</v>
      </c>
      <c r="C8" s="14">
        <v>0</v>
      </c>
      <c r="G8" s="16"/>
    </row>
    <row r="9" spans="1:7" ht="11.25" customHeight="1" x14ac:dyDescent="0.2">
      <c r="A9" s="7" t="s">
        <v>7</v>
      </c>
      <c r="B9" s="14">
        <v>0</v>
      </c>
      <c r="C9" s="14">
        <v>23519.26</v>
      </c>
      <c r="G9" s="18"/>
    </row>
    <row r="10" spans="1:7" ht="11.25" customHeight="1" x14ac:dyDescent="0.2">
      <c r="A10" s="7" t="s">
        <v>8</v>
      </c>
      <c r="B10" s="14">
        <v>0</v>
      </c>
      <c r="C10" s="14">
        <v>0</v>
      </c>
      <c r="G10" s="16"/>
    </row>
    <row r="11" spans="1:7" ht="11.25" customHeight="1" x14ac:dyDescent="0.2">
      <c r="A11" s="7" t="s">
        <v>9</v>
      </c>
      <c r="B11" s="14">
        <v>0</v>
      </c>
      <c r="C11" s="14">
        <v>0</v>
      </c>
      <c r="G11" s="16"/>
    </row>
    <row r="12" spans="1:7" ht="20.399999999999999" x14ac:dyDescent="0.2">
      <c r="A12" s="7" t="s">
        <v>10</v>
      </c>
      <c r="B12" s="14">
        <v>0</v>
      </c>
      <c r="C12" s="14">
        <v>0</v>
      </c>
      <c r="G12" s="16"/>
    </row>
    <row r="13" spans="1:7" ht="11.25" customHeight="1" x14ac:dyDescent="0.2">
      <c r="A13" s="7" t="s">
        <v>11</v>
      </c>
      <c r="B13" s="14">
        <v>58435548.140000001</v>
      </c>
      <c r="C13" s="14">
        <v>60693512.950000003</v>
      </c>
      <c r="G13" s="16"/>
    </row>
    <row r="14" spans="1:7" ht="11.25" customHeight="1" x14ac:dyDescent="0.2">
      <c r="A14" s="7" t="s">
        <v>12</v>
      </c>
      <c r="B14" s="14">
        <v>232022.19</v>
      </c>
      <c r="C14" s="14">
        <v>100000</v>
      </c>
      <c r="G14" s="16"/>
    </row>
    <row r="15" spans="1:7" ht="11.25" customHeight="1" x14ac:dyDescent="0.2">
      <c r="A15" s="8"/>
      <c r="B15" s="15"/>
      <c r="C15" s="15"/>
      <c r="G15" s="16"/>
    </row>
    <row r="16" spans="1:7" ht="11.25" customHeight="1" x14ac:dyDescent="0.2">
      <c r="A16" s="6" t="s">
        <v>13</v>
      </c>
      <c r="B16" s="13">
        <f>+SUM(B17:B32)</f>
        <v>56198745.919999994</v>
      </c>
      <c r="C16" s="13">
        <f>+SUM(C17:C32)</f>
        <v>58091043.25</v>
      </c>
      <c r="G16" s="16"/>
    </row>
    <row r="17" spans="1:7" ht="11.25" customHeight="1" x14ac:dyDescent="0.2">
      <c r="A17" s="7" t="s">
        <v>14</v>
      </c>
      <c r="B17" s="14">
        <v>36369567.329999998</v>
      </c>
      <c r="C17" s="14">
        <v>33386469.919999998</v>
      </c>
      <c r="F17" s="16"/>
      <c r="G17" s="16"/>
    </row>
    <row r="18" spans="1:7" ht="11.25" customHeight="1" x14ac:dyDescent="0.2">
      <c r="A18" s="7" t="s">
        <v>15</v>
      </c>
      <c r="B18" s="14">
        <v>3860725.87</v>
      </c>
      <c r="C18" s="14">
        <v>3087852.3999999994</v>
      </c>
      <c r="F18" s="16"/>
      <c r="G18" s="16"/>
    </row>
    <row r="19" spans="1:7" ht="11.25" customHeight="1" x14ac:dyDescent="0.2">
      <c r="A19" s="7" t="s">
        <v>16</v>
      </c>
      <c r="B19" s="14">
        <v>14436702.720000001</v>
      </c>
      <c r="C19" s="14">
        <v>19520470.93</v>
      </c>
      <c r="F19" s="16"/>
      <c r="G19" s="16"/>
    </row>
    <row r="20" spans="1:7" ht="11.25" customHeight="1" x14ac:dyDescent="0.2">
      <c r="A20" s="7" t="s">
        <v>17</v>
      </c>
      <c r="B20" s="14">
        <v>0</v>
      </c>
      <c r="C20" s="14">
        <v>0</v>
      </c>
      <c r="F20" s="16"/>
      <c r="G20" s="16"/>
    </row>
    <row r="21" spans="1:7" ht="11.25" customHeight="1" x14ac:dyDescent="0.2">
      <c r="A21" s="7" t="s">
        <v>18</v>
      </c>
      <c r="B21" s="14">
        <v>0</v>
      </c>
      <c r="C21" s="14">
        <v>0</v>
      </c>
      <c r="G21" s="16"/>
    </row>
    <row r="22" spans="1:7" ht="11.25" customHeight="1" x14ac:dyDescent="0.2">
      <c r="A22" s="7" t="s">
        <v>19</v>
      </c>
      <c r="B22" s="14">
        <v>0</v>
      </c>
      <c r="C22" s="14">
        <v>0</v>
      </c>
      <c r="G22" s="16"/>
    </row>
    <row r="23" spans="1:7" ht="11.25" customHeight="1" x14ac:dyDescent="0.2">
      <c r="A23" s="7" t="s">
        <v>20</v>
      </c>
      <c r="B23" s="14">
        <v>1531750</v>
      </c>
      <c r="C23" s="14">
        <v>2096250</v>
      </c>
      <c r="F23" s="16"/>
      <c r="G23" s="16"/>
    </row>
    <row r="24" spans="1:7" ht="11.25" customHeight="1" x14ac:dyDescent="0.2">
      <c r="A24" s="7" t="s">
        <v>21</v>
      </c>
      <c r="B24" s="14">
        <v>0</v>
      </c>
      <c r="C24" s="14">
        <v>0</v>
      </c>
      <c r="G24" s="16"/>
    </row>
    <row r="25" spans="1:7" ht="11.25" customHeight="1" x14ac:dyDescent="0.2">
      <c r="A25" s="7" t="s">
        <v>22</v>
      </c>
      <c r="B25" s="14">
        <v>0</v>
      </c>
      <c r="C25" s="14">
        <v>0</v>
      </c>
      <c r="G25" s="16"/>
    </row>
    <row r="26" spans="1:7" ht="11.25" customHeight="1" x14ac:dyDescent="0.2">
      <c r="A26" s="7" t="s">
        <v>23</v>
      </c>
      <c r="B26" s="14">
        <v>0</v>
      </c>
      <c r="C26" s="14">
        <v>0</v>
      </c>
      <c r="G26" s="16"/>
    </row>
    <row r="27" spans="1:7" ht="11.25" customHeight="1" x14ac:dyDescent="0.2">
      <c r="A27" s="7" t="s">
        <v>24</v>
      </c>
      <c r="B27" s="14">
        <v>0</v>
      </c>
      <c r="C27" s="14">
        <v>0</v>
      </c>
      <c r="G27" s="16"/>
    </row>
    <row r="28" spans="1:7" ht="11.25" customHeight="1" x14ac:dyDescent="0.2">
      <c r="A28" s="7" t="s">
        <v>25</v>
      </c>
      <c r="B28" s="14">
        <v>0</v>
      </c>
      <c r="C28" s="14">
        <v>0</v>
      </c>
      <c r="G28" s="16"/>
    </row>
    <row r="29" spans="1:7" ht="11.25" customHeight="1" x14ac:dyDescent="0.2">
      <c r="A29" s="7" t="s">
        <v>26</v>
      </c>
      <c r="B29" s="14">
        <v>0</v>
      </c>
      <c r="C29" s="14">
        <v>0</v>
      </c>
      <c r="G29" s="16"/>
    </row>
    <row r="30" spans="1:7" ht="11.25" customHeight="1" x14ac:dyDescent="0.2">
      <c r="A30" s="7" t="s">
        <v>27</v>
      </c>
      <c r="B30" s="14">
        <v>0</v>
      </c>
      <c r="C30" s="14">
        <v>0</v>
      </c>
      <c r="G30" s="16"/>
    </row>
    <row r="31" spans="1:7" ht="11.25" customHeight="1" x14ac:dyDescent="0.2">
      <c r="A31" s="7" t="s">
        <v>28</v>
      </c>
      <c r="B31" s="14">
        <v>0</v>
      </c>
      <c r="C31" s="14">
        <v>0</v>
      </c>
      <c r="G31" s="16"/>
    </row>
    <row r="32" spans="1:7" ht="11.25" customHeight="1" x14ac:dyDescent="0.2">
      <c r="A32" s="7" t="s">
        <v>29</v>
      </c>
      <c r="B32" s="14">
        <v>0</v>
      </c>
      <c r="C32" s="14">
        <v>0</v>
      </c>
      <c r="G32" s="16"/>
    </row>
    <row r="33" spans="1:7" ht="11.25" customHeight="1" x14ac:dyDescent="0.2">
      <c r="A33" s="4" t="s">
        <v>30</v>
      </c>
      <c r="B33" s="13">
        <f>+B4-B16</f>
        <v>2468824.4100000039</v>
      </c>
      <c r="C33" s="13">
        <f>+C4-C16</f>
        <v>2725988.9600000009</v>
      </c>
      <c r="G33" s="16"/>
    </row>
    <row r="34" spans="1:7" ht="11.25" customHeight="1" x14ac:dyDescent="0.2">
      <c r="A34" s="9"/>
      <c r="B34" s="15"/>
      <c r="C34" s="15"/>
      <c r="G34" s="16"/>
    </row>
    <row r="35" spans="1:7" ht="11.25" customHeight="1" x14ac:dyDescent="0.2">
      <c r="A35" s="4" t="s">
        <v>31</v>
      </c>
      <c r="B35" s="15"/>
      <c r="C35" s="15"/>
      <c r="G35" s="16"/>
    </row>
    <row r="36" spans="1:7" ht="11.25" customHeight="1" x14ac:dyDescent="0.2">
      <c r="A36" s="6" t="s">
        <v>2</v>
      </c>
      <c r="B36" s="13">
        <f>+SUM(B37:B39)</f>
        <v>0</v>
      </c>
      <c r="C36" s="13">
        <f>+SUM(C37:C39)</f>
        <v>0</v>
      </c>
      <c r="G36" s="16"/>
    </row>
    <row r="37" spans="1:7" ht="11.25" customHeight="1" x14ac:dyDescent="0.2">
      <c r="A37" s="7" t="s">
        <v>32</v>
      </c>
      <c r="B37" s="14">
        <v>0</v>
      </c>
      <c r="C37" s="14">
        <v>0</v>
      </c>
      <c r="G37" s="16"/>
    </row>
    <row r="38" spans="1:7" ht="11.25" customHeight="1" x14ac:dyDescent="0.2">
      <c r="A38" s="7" t="s">
        <v>33</v>
      </c>
      <c r="B38" s="14">
        <v>0</v>
      </c>
      <c r="C38" s="14">
        <v>0</v>
      </c>
      <c r="G38" s="16"/>
    </row>
    <row r="39" spans="1:7" ht="11.25" customHeight="1" x14ac:dyDescent="0.2">
      <c r="A39" s="7" t="s">
        <v>34</v>
      </c>
      <c r="B39" s="14">
        <v>0</v>
      </c>
      <c r="C39" s="14">
        <v>0</v>
      </c>
      <c r="G39" s="16"/>
    </row>
    <row r="40" spans="1:7" ht="11.25" customHeight="1" x14ac:dyDescent="0.2">
      <c r="A40" s="8"/>
      <c r="B40" s="15"/>
      <c r="C40" s="15"/>
      <c r="G40" s="16"/>
    </row>
    <row r="41" spans="1:7" ht="11.25" customHeight="1" x14ac:dyDescent="0.2">
      <c r="A41" s="6" t="s">
        <v>13</v>
      </c>
      <c r="B41" s="13">
        <f>+SUM(B42:B44)</f>
        <v>1809521.54</v>
      </c>
      <c r="C41" s="13">
        <f>+SUM(C42:C44)</f>
        <v>161390.79999999999</v>
      </c>
      <c r="G41" s="16"/>
    </row>
    <row r="42" spans="1:7" ht="11.25" customHeight="1" x14ac:dyDescent="0.2">
      <c r="A42" s="7" t="s">
        <v>32</v>
      </c>
      <c r="B42" s="14">
        <v>0</v>
      </c>
      <c r="C42" s="14">
        <v>0</v>
      </c>
      <c r="G42" s="16"/>
    </row>
    <row r="43" spans="1:7" ht="11.25" customHeight="1" x14ac:dyDescent="0.2">
      <c r="A43" s="7" t="s">
        <v>33</v>
      </c>
      <c r="B43" s="14">
        <v>1809521.54</v>
      </c>
      <c r="C43" s="14">
        <v>161390.79999999999</v>
      </c>
      <c r="G43" s="16"/>
    </row>
    <row r="44" spans="1:7" ht="11.25" customHeight="1" x14ac:dyDescent="0.2">
      <c r="A44" s="7" t="s">
        <v>35</v>
      </c>
      <c r="B44" s="14">
        <v>0</v>
      </c>
      <c r="C44" s="14">
        <v>0</v>
      </c>
      <c r="G44" s="16"/>
    </row>
    <row r="45" spans="1:7" ht="11.25" customHeight="1" x14ac:dyDescent="0.2">
      <c r="A45" s="4" t="s">
        <v>36</v>
      </c>
      <c r="B45" s="13">
        <f>+B36-B41</f>
        <v>-1809521.54</v>
      </c>
      <c r="C45" s="13">
        <f>+C36-C41</f>
        <v>-161390.79999999999</v>
      </c>
      <c r="G45" s="16"/>
    </row>
    <row r="46" spans="1:7" ht="11.25" customHeight="1" x14ac:dyDescent="0.2">
      <c r="A46" s="9"/>
      <c r="B46" s="15"/>
      <c r="C46" s="15"/>
      <c r="G46" s="16"/>
    </row>
    <row r="47" spans="1:7" ht="11.25" customHeight="1" x14ac:dyDescent="0.2">
      <c r="A47" s="4" t="s">
        <v>37</v>
      </c>
      <c r="B47" s="15"/>
      <c r="C47" s="15"/>
      <c r="G47" s="16"/>
    </row>
    <row r="48" spans="1:7" ht="11.25" customHeight="1" x14ac:dyDescent="0.2">
      <c r="A48" s="6" t="s">
        <v>2</v>
      </c>
      <c r="B48" s="13">
        <f>+SUM(B49:B52)</f>
        <v>0</v>
      </c>
      <c r="C48" s="13">
        <f>+SUM(C49:C52)</f>
        <v>0</v>
      </c>
      <c r="G48" s="16"/>
    </row>
    <row r="49" spans="1:7" ht="11.25" customHeight="1" x14ac:dyDescent="0.2">
      <c r="A49" s="7" t="s">
        <v>38</v>
      </c>
      <c r="B49" s="14">
        <v>0</v>
      </c>
      <c r="C49" s="14">
        <v>0</v>
      </c>
      <c r="G49" s="16"/>
    </row>
    <row r="50" spans="1:7" ht="11.25" customHeight="1" x14ac:dyDescent="0.2">
      <c r="A50" s="7" t="s">
        <v>39</v>
      </c>
      <c r="B50" s="14">
        <v>0</v>
      </c>
      <c r="C50" s="14">
        <v>0</v>
      </c>
      <c r="G50" s="16"/>
    </row>
    <row r="51" spans="1:7" ht="11.25" customHeight="1" x14ac:dyDescent="0.2">
      <c r="A51" s="7" t="s">
        <v>40</v>
      </c>
      <c r="B51" s="14">
        <v>0</v>
      </c>
      <c r="C51" s="14">
        <v>0</v>
      </c>
      <c r="G51" s="16"/>
    </row>
    <row r="52" spans="1:7" ht="11.25" customHeight="1" x14ac:dyDescent="0.2">
      <c r="A52" s="7" t="s">
        <v>41</v>
      </c>
      <c r="B52" s="14">
        <v>0</v>
      </c>
      <c r="C52" s="14">
        <v>0</v>
      </c>
      <c r="G52" s="16"/>
    </row>
    <row r="53" spans="1:7" ht="11.25" customHeight="1" x14ac:dyDescent="0.2">
      <c r="A53" s="8"/>
      <c r="B53" s="15"/>
      <c r="C53" s="15"/>
      <c r="G53" s="16"/>
    </row>
    <row r="54" spans="1:7" ht="11.25" customHeight="1" x14ac:dyDescent="0.2">
      <c r="A54" s="6" t="s">
        <v>13</v>
      </c>
      <c r="B54" s="13">
        <f>+SUM(B55:B58)</f>
        <v>2918210.48</v>
      </c>
      <c r="C54" s="13">
        <f>+SUM(C55:C58)</f>
        <v>1531032.8</v>
      </c>
      <c r="G54" s="16"/>
    </row>
    <row r="55" spans="1:7" ht="11.25" customHeight="1" x14ac:dyDescent="0.2">
      <c r="A55" s="7" t="s">
        <v>42</v>
      </c>
      <c r="B55" s="14">
        <v>0</v>
      </c>
      <c r="C55" s="14">
        <v>0</v>
      </c>
      <c r="G55" s="16"/>
    </row>
    <row r="56" spans="1:7" ht="11.25" customHeight="1" x14ac:dyDescent="0.2">
      <c r="A56" s="7" t="s">
        <v>39</v>
      </c>
      <c r="B56" s="14">
        <v>0</v>
      </c>
      <c r="C56" s="14">
        <v>0</v>
      </c>
      <c r="G56" s="16"/>
    </row>
    <row r="57" spans="1:7" ht="11.25" customHeight="1" x14ac:dyDescent="0.2">
      <c r="A57" s="7" t="s">
        <v>40</v>
      </c>
      <c r="B57" s="14">
        <v>0</v>
      </c>
      <c r="C57" s="14">
        <v>0</v>
      </c>
      <c r="G57" s="16"/>
    </row>
    <row r="58" spans="1:7" ht="11.25" customHeight="1" x14ac:dyDescent="0.2">
      <c r="A58" s="7" t="s">
        <v>43</v>
      </c>
      <c r="B58" s="14">
        <v>2918210.48</v>
      </c>
      <c r="C58" s="14">
        <v>1531032.8</v>
      </c>
      <c r="G58" s="16"/>
    </row>
    <row r="59" spans="1:7" ht="11.25" customHeight="1" x14ac:dyDescent="0.2">
      <c r="A59" s="4" t="s">
        <v>44</v>
      </c>
      <c r="B59" s="13">
        <f>+B48-B54</f>
        <v>-2918210.48</v>
      </c>
      <c r="C59" s="13">
        <f>+C48-C54</f>
        <v>-1531032.8</v>
      </c>
      <c r="E59" s="16"/>
      <c r="G59" s="16"/>
    </row>
    <row r="60" spans="1:7" ht="11.25" customHeight="1" x14ac:dyDescent="0.2">
      <c r="A60" s="9"/>
      <c r="B60" s="15"/>
      <c r="C60" s="15"/>
      <c r="G60" s="16"/>
    </row>
    <row r="61" spans="1:7" ht="11.25" customHeight="1" x14ac:dyDescent="0.2">
      <c r="A61" s="4" t="s">
        <v>45</v>
      </c>
      <c r="B61" s="13">
        <f>+B33+B45+B59</f>
        <v>-2258907.6099999961</v>
      </c>
      <c r="C61" s="13">
        <f>+C33+C45+C59</f>
        <v>1033565.360000001</v>
      </c>
      <c r="G61" s="16"/>
    </row>
    <row r="62" spans="1:7" ht="11.25" customHeight="1" x14ac:dyDescent="0.2">
      <c r="A62" s="9"/>
      <c r="B62" s="15"/>
      <c r="C62" s="15"/>
      <c r="G62" s="16"/>
    </row>
    <row r="63" spans="1:7" ht="11.25" customHeight="1" x14ac:dyDescent="0.2">
      <c r="A63" s="4" t="s">
        <v>46</v>
      </c>
      <c r="B63" s="13">
        <f>+C65</f>
        <v>6064693.6700000009</v>
      </c>
      <c r="C63" s="13">
        <v>5031128.3099999996</v>
      </c>
      <c r="G63" s="16"/>
    </row>
    <row r="64" spans="1:7" ht="11.25" customHeight="1" x14ac:dyDescent="0.2">
      <c r="A64" s="9"/>
      <c r="B64" s="15"/>
      <c r="C64" s="15"/>
      <c r="G64" s="16"/>
    </row>
    <row r="65" spans="1:7" ht="11.25" customHeight="1" x14ac:dyDescent="0.2">
      <c r="A65" s="4" t="s">
        <v>47</v>
      </c>
      <c r="B65" s="13">
        <f>+B61+B63</f>
        <v>3805786.0600000047</v>
      </c>
      <c r="C65" s="13">
        <f>+C61+C63</f>
        <v>6064693.6700000009</v>
      </c>
      <c r="G65" s="16"/>
    </row>
    <row r="66" spans="1:7" ht="11.25" customHeight="1" x14ac:dyDescent="0.2">
      <c r="A66" s="10"/>
      <c r="B66" s="11"/>
      <c r="C66" s="12"/>
      <c r="E66" s="17"/>
      <c r="F66" s="17"/>
    </row>
    <row r="67" spans="1:7" x14ac:dyDescent="0.2">
      <c r="E67" s="17"/>
      <c r="F67" s="17"/>
      <c r="G67" s="16"/>
    </row>
    <row r="68" spans="1:7" ht="27.75" customHeight="1" x14ac:dyDescent="0.2">
      <c r="A68" s="22" t="s">
        <v>48</v>
      </c>
      <c r="B68" s="23"/>
      <c r="C68" s="23"/>
    </row>
    <row r="69" spans="1:7" x14ac:dyDescent="0.2">
      <c r="B69" s="17"/>
    </row>
    <row r="70" spans="1:7" x14ac:dyDescent="0.2">
      <c r="B70" s="17"/>
    </row>
    <row r="71" spans="1:7" x14ac:dyDescent="0.2">
      <c r="C71" s="1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2025-07-21T18:19:01Z</cp:lastPrinted>
  <dcterms:created xsi:type="dcterms:W3CDTF">2012-12-11T20:31:36Z</dcterms:created>
  <dcterms:modified xsi:type="dcterms:W3CDTF">2026-02-23T17:07:42Z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